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구텐탁코리아_똑똑한 가계부" sheetId="1" r:id="rId4"/>
  </sheets>
  <definedNames/>
  <calcPr/>
</workbook>
</file>

<file path=xl/sharedStrings.xml><?xml version="1.0" encoding="utf-8"?>
<sst xmlns="http://schemas.openxmlformats.org/spreadsheetml/2006/main" count="73" uniqueCount="63">
  <si>
    <t>구텐탁코리아의 똑똑한 가계부</t>
  </si>
  <si>
    <t>가계부</t>
  </si>
  <si>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</si>
  <si>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</si>
  <si>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</si>
  <si>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</si>
  <si>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</si>
  <si>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</si>
  <si>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</si>
  <si>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</si>
  <si>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</si>
  <si>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</si>
  <si>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</si>
  <si>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</si>
  <si>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합계</t>
  </si>
  <si>
    <t>수입</t>
  </si>
  <si>
    <t>월급(세전)</t>
  </si>
  <si>
    <t>킨더겔트</t>
  </si>
  <si>
    <t>추가수입(네벤잡 등으로 인한 수입)</t>
  </si>
  <si>
    <t>보조금, 지원금</t>
  </si>
  <si>
    <t>총 합계</t>
  </si>
  <si>
    <t>고정지출</t>
  </si>
  <si>
    <t>주거비</t>
  </si>
  <si>
    <t>% 지출비율</t>
  </si>
  <si>
    <t>월세비용</t>
  </si>
  <si>
    <t>전기 / 가스 요금</t>
  </si>
  <si>
    <t>전화 / 인터넷 요금</t>
  </si>
  <si>
    <t>보험비</t>
  </si>
  <si>
    <t>Haftpflicht 보험</t>
  </si>
  <si>
    <t>Hausrat 보험</t>
  </si>
  <si>
    <t>Berufsunfähigkeit 보험</t>
  </si>
  <si>
    <t>기타 보험</t>
  </si>
  <si>
    <t>재테크 및 대출비용</t>
  </si>
  <si>
    <t>ETF 적립식 투자비</t>
  </si>
  <si>
    <t>기타 적립식 투자비</t>
  </si>
  <si>
    <t>대출 이자</t>
  </si>
  <si>
    <t>교통비 (고정지출)</t>
  </si>
  <si>
    <t>차량 리스비용</t>
  </si>
  <si>
    <t>대중교통 비용(Monatskarte 등)</t>
  </si>
  <si>
    <t>기타 비용</t>
  </si>
  <si>
    <t>핸드폰 요금</t>
  </si>
  <si>
    <t>신문이나 잡지 구독료</t>
  </si>
  <si>
    <t>넷플릭스</t>
  </si>
  <si>
    <t>기타</t>
  </si>
  <si>
    <t>총 고정지출 비용</t>
  </si>
  <si>
    <t>변동지출</t>
  </si>
  <si>
    <t>생활비</t>
  </si>
  <si>
    <t>장보는 비용</t>
  </si>
  <si>
    <t>의류비</t>
  </si>
  <si>
    <t>기타 지출</t>
  </si>
  <si>
    <t>교통비 (변동지출)</t>
  </si>
  <si>
    <t>주유비</t>
  </si>
  <si>
    <t>차량 수리비, 유지비</t>
  </si>
  <si>
    <t>택시비</t>
  </si>
  <si>
    <t>여가비용</t>
  </si>
  <si>
    <t>여기비 지출
(외식, 나들이, 극장비용 등)</t>
  </si>
  <si>
    <t>선물</t>
  </si>
  <si>
    <t>기부</t>
  </si>
  <si>
    <t>총 변동지출 비용</t>
  </si>
  <si>
    <t>변동지출과 고정지출의 합</t>
  </si>
  <si>
    <t>% 고정지출 비율</t>
  </si>
  <si>
    <t>% 변동지출 비율</t>
  </si>
  <si>
    <t>월별 잔여 금액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</si>
</sst>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\ &quot;€&quot;_-;\-* #,##0\ &quot;€&quot;_-;_-* &quot;-&quot;??\ &quot;€&quot;_-;_-@"/>
    <numFmt numFmtId="165" formatCode="#,##0\ &quot;€&quot;;\-#,##0\ &quot;€&quot;"/>
    <numFmt numFmtId="166" formatCode="#,##0\ &quot;€&quot;;[Red]\-#,##0\ &quot;€&quot;"/>
  </numFmts>
  <fonts count="17">
    <font>
      <sz val="11.0"/>
      <color theme="1"/>
      <name val="Calibri"/>
      <scheme val="minor"/>
    </font>
    <font>
      <b/>
      <sz val="16.0"/>
      <color rgb="FF4D6BDD"/>
      <name val="Verdana"/>
    </font>
    <font>
      <sz val="11.0"/>
      <color theme="1"/>
      <name val="Verdana"/>
    </font>
    <font>
      <i/>
      <sz val="10.0"/>
      <color rgb="FF4D6BDD"/>
      <name val="Verdana"/>
    </font>
    <font>
      <b/>
      <sz val="24.0"/>
      <color theme="4"/>
      <name val="Verdana"/>
    </font>
    <font>
      <i/>
      <u/>
      <sz val="11.0"/>
      <color theme="10"/>
      <name val="Verdana"/>
    </font>
    <font>
      <b/>
      <sz val="11.0"/>
      <color theme="1"/>
      <name val="Verdana"/>
    </font>
    <font>
      <b/>
      <sz val="14.0"/>
      <color theme="1"/>
      <name val="Verdana"/>
    </font>
    <font>
      <b/>
      <sz val="11.0"/>
      <color rgb="FFFFFFFF"/>
      <name val="Verdana"/>
    </font>
    <font>
      <sz val="11.0"/>
      <color rgb="FF4D6BDD"/>
      <name val="Verdana"/>
    </font>
    <font>
      <i/>
      <sz val="11.0"/>
      <color rgb="FF000000"/>
      <name val="Verdana"/>
    </font>
    <font>
      <i/>
      <sz val="11.0"/>
      <color rgb="FF8496B0"/>
      <name val="Verdana"/>
    </font>
    <font>
      <i/>
      <sz val="11.0"/>
      <color theme="1"/>
      <name val="Verdana"/>
    </font>
    <font>
      <i/>
      <sz val="9.0"/>
      <color theme="1"/>
      <name val="Verdana"/>
    </font>
    <font>
      <b/>
      <sz val="14.0"/>
      <color rgb="FFFFFFFF"/>
      <name val="Verdana"/>
    </font>
    <font>
      <b/>
      <sz val="11.0"/>
      <color theme="0"/>
      <name val="Verdana"/>
    </font>
    <font>
      <b/>
      <sz val="12.0"/>
      <color theme="1"/>
      <name val="Verdana"/>
    </font>
  </fonts>
  <fills count="7">
    <fill>
      <patternFill patternType="none"/>
    </fill>
    <fill>
      <patternFill patternType="lightGray"/>
    </fill>
    <fill>
      <patternFill patternType="solid">
        <fgColor theme="7"/>
        <bgColor theme="7"/>
      </patternFill>
    </fill>
    <fill>
      <patternFill patternType="solid">
        <fgColor rgb="FF00AE27"/>
        <bgColor rgb="FF00AE27"/>
      </patternFill>
    </fill>
    <fill>
      <patternFill patternType="solid">
        <fgColor rgb="FFFBE4D5"/>
        <bgColor rgb="FFFBE4D5"/>
      </patternFill>
    </fill>
    <fill>
      <patternFill patternType="solid">
        <fgColor rgb="FFF2F2F2"/>
        <bgColor rgb="FFF2F2F2"/>
      </patternFill>
    </fill>
    <fill>
      <patternFill patternType="solid">
        <fgColor rgb="FF4D6BDD"/>
        <bgColor rgb="FF4D6BDD"/>
      </patternFill>
    </fill>
  </fills>
  <borders count="29">
    <border/>
    <border>
      <left style="thin">
        <color theme="0"/>
      </left>
      <right style="thin">
        <color theme="0"/>
      </right>
      <top style="thin">
        <color theme="0"/>
      </top>
      <bottom/>
    </border>
    <border>
      <left style="dotted">
        <color rgb="FFBFBFBF"/>
      </left>
    </border>
    <border>
      <left style="thick">
        <color rgb="FF00AE27"/>
      </left>
      <right style="thick">
        <color rgb="FF92D050"/>
      </right>
      <top style="thick">
        <color rgb="FF00AE27"/>
      </top>
      <bottom/>
    </border>
    <border>
      <left style="thick">
        <color rgb="FF92D050"/>
      </left>
      <right/>
      <top style="thick">
        <color rgb="FF00AE27"/>
      </top>
      <bottom/>
    </border>
    <border>
      <left/>
      <right/>
      <top style="thick">
        <color rgb="FF00AE27"/>
      </top>
      <bottom/>
    </border>
    <border>
      <left style="dotted">
        <color rgb="FFBFBFBF"/>
      </left>
      <right style="thick">
        <color rgb="FF00AE27"/>
      </right>
      <top style="thick">
        <color rgb="FF00AE27"/>
      </top>
      <bottom/>
    </border>
    <border>
      <left style="thick">
        <color rgb="FF00AE27"/>
      </left>
    </border>
    <border>
      <left style="dotted">
        <color rgb="FFBFBFBF"/>
      </left>
      <right style="thick">
        <color rgb="FF00AE27"/>
      </right>
    </border>
    <border>
      <left style="thick">
        <color rgb="FF00AE27"/>
      </left>
      <bottom style="thick">
        <color rgb="FF00AE27"/>
      </bottom>
    </border>
    <border>
      <bottom style="thick">
        <color rgb="FF00AE27"/>
      </bottom>
    </border>
    <border>
      <left style="dotted">
        <color rgb="FFBFBFBF"/>
      </left>
      <right style="thick">
        <color rgb="FF00AE27"/>
      </right>
      <bottom style="thick">
        <color rgb="FF00AE27"/>
      </bottom>
    </border>
    <border>
      <left style="thick">
        <color rgb="FFFBE4D5"/>
      </left>
      <right/>
      <top style="thick">
        <color rgb="FFFBE4D5"/>
      </top>
      <bottom style="thick">
        <color rgb="FFFBE4D5"/>
      </bottom>
    </border>
    <border>
      <left style="thick">
        <color rgb="FFFBE4D5"/>
      </left>
      <right/>
      <top style="thick">
        <color rgb="FFFBE4D5"/>
      </top>
      <bottom/>
    </border>
    <border>
      <left/>
      <right/>
      <top style="thick">
        <color rgb="FFFBE4D5"/>
      </top>
      <bottom/>
    </border>
    <border>
      <left style="dotted">
        <color rgb="FFBFBFBF"/>
      </left>
      <right style="thick">
        <color rgb="FFFBE4D5"/>
      </right>
      <top style="thick">
        <color rgb="FFFBE4D5"/>
      </top>
      <bottom/>
    </border>
    <border>
      <left style="thick">
        <color rgb="FFFBE4D5"/>
      </left>
      <right/>
      <top/>
      <bottom/>
    </border>
    <border>
      <left/>
      <right/>
      <top/>
      <bottom/>
    </border>
    <border>
      <left style="dotted">
        <color rgb="FFBFBFBF"/>
      </left>
      <right style="thick">
        <color rgb="FFFBE4D5"/>
      </right>
      <top/>
      <bottom/>
    </border>
    <border>
      <left style="thick">
        <color rgb="FFFBE4D5"/>
      </left>
    </border>
    <border>
      <left style="dotted">
        <color rgb="FFBFBFBF"/>
      </left>
      <right style="thick">
        <color rgb="FFFBE4D5"/>
      </right>
    </border>
    <border>
      <left style="thick">
        <color rgb="FFFBE4D5"/>
      </left>
      <bottom style="thick">
        <color rgb="FFFBE4D5"/>
      </bottom>
    </border>
    <border>
      <bottom style="thick">
        <color rgb="FFFBE4D5"/>
      </bottom>
    </border>
    <border>
      <left style="dotted">
        <color rgb="FFBFBFBF"/>
      </left>
      <right style="thick">
        <color rgb="FFFBE4D5"/>
      </right>
      <bottom style="thick">
        <color rgb="FFFBE4D5"/>
      </bottom>
    </border>
    <border>
      <left style="thick">
        <color rgb="FFFBE4D5"/>
      </left>
      <right style="thick">
        <color rgb="FFFBE4D5"/>
      </right>
      <top style="thick">
        <color rgb="FFFBE4D5"/>
      </top>
      <bottom style="thick">
        <color rgb="FFFBE4D5"/>
      </bottom>
    </border>
    <border>
      <left style="thick">
        <color rgb="FF4D6BDD"/>
      </left>
      <right style="thin">
        <color theme="0"/>
      </right>
      <top style="thick">
        <color rgb="FF4D6BDD"/>
      </top>
      <bottom style="thick">
        <color rgb="FF4D6BDD"/>
      </bottom>
    </border>
    <border>
      <left style="thin">
        <color theme="0"/>
      </left>
      <right style="thick">
        <color rgb="FF8099C5"/>
      </right>
      <top style="thick">
        <color rgb="FF4D6BDD"/>
      </top>
      <bottom style="thick">
        <color rgb="FF4D6BDD"/>
      </bottom>
    </border>
    <border>
      <top style="thick">
        <color rgb="FF4D6BDD"/>
      </top>
      <bottom style="thick">
        <color rgb="FF4D6BDD"/>
      </bottom>
    </border>
    <border>
      <left style="dotted">
        <color rgb="FFBFBFBF"/>
      </left>
      <right style="thick">
        <color rgb="FF4D6BDD"/>
      </right>
      <top style="thick">
        <color rgb="FF4D6BDD"/>
      </top>
      <bottom style="thick">
        <color rgb="FF4D6BDD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164" xfId="0" applyFont="1" applyNumberFormat="1"/>
    <xf borderId="0" fillId="0" fontId="4" numFmtId="0" xfId="0" applyAlignment="1" applyFont="1">
      <alignment horizontal="center" readingOrder="0" vertical="center"/>
    </xf>
    <xf borderId="0" fillId="0" fontId="5" numFmtId="164" xfId="0" applyFont="1" applyNumberFormat="1"/>
    <xf borderId="0" fillId="0" fontId="6" numFmtId="0" xfId="0" applyFont="1"/>
    <xf borderId="1" fillId="2" fontId="7" numFmtId="0" xfId="0" applyAlignment="1" applyBorder="1" applyFill="1" applyFont="1">
      <alignment horizontal="left" readingOrder="0" vertical="center"/>
    </xf>
    <xf borderId="1" fillId="2" fontId="6" numFmtId="0" xfId="0" applyAlignment="1" applyBorder="1" applyFont="1">
      <alignment horizontal="center" vertical="center"/>
    </xf>
    <xf borderId="1" fillId="2" fontId="6" numFmtId="0" xfId="0" applyAlignment="1" applyBorder="1" applyFont="1">
      <alignment horizontal="center" readingOrder="0" vertical="center"/>
    </xf>
    <xf borderId="0" fillId="0" fontId="6" numFmtId="164" xfId="0" applyFont="1" applyNumberFormat="1"/>
    <xf borderId="2" fillId="0" fontId="6" numFmtId="164" xfId="0" applyBorder="1" applyFont="1" applyNumberFormat="1"/>
    <xf borderId="3" fillId="3" fontId="8" numFmtId="0" xfId="0" applyAlignment="1" applyBorder="1" applyFill="1" applyFont="1">
      <alignment readingOrder="0"/>
    </xf>
    <xf borderId="4" fillId="3" fontId="6" numFmtId="0" xfId="0" applyBorder="1" applyFont="1"/>
    <xf borderId="5" fillId="3" fontId="6" numFmtId="0" xfId="0" applyBorder="1" applyFont="1"/>
    <xf borderId="6" fillId="3" fontId="6" numFmtId="0" xfId="0" applyBorder="1" applyFont="1"/>
    <xf borderId="7" fillId="0" fontId="2" numFmtId="164" xfId="0" applyAlignment="1" applyBorder="1" applyFont="1" applyNumberFormat="1">
      <alignment readingOrder="0"/>
    </xf>
    <xf borderId="0" fillId="0" fontId="2" numFmtId="165" xfId="0" applyAlignment="1" applyFont="1" applyNumberFormat="1">
      <alignment readingOrder="0"/>
    </xf>
    <xf borderId="0" fillId="0" fontId="2" numFmtId="165" xfId="0" applyFont="1" applyNumberFormat="1"/>
    <xf borderId="8" fillId="0" fontId="2" numFmtId="165" xfId="0" applyBorder="1" applyFont="1" applyNumberFormat="1"/>
    <xf borderId="9" fillId="0" fontId="6" numFmtId="164" xfId="0" applyAlignment="1" applyBorder="1" applyFont="1" applyNumberFormat="1">
      <alignment readingOrder="0"/>
    </xf>
    <xf borderId="10" fillId="0" fontId="6" numFmtId="165" xfId="0" applyBorder="1" applyFont="1" applyNumberFormat="1"/>
    <xf borderId="11" fillId="0" fontId="6" numFmtId="165" xfId="0" applyBorder="1" applyFont="1" applyNumberFormat="1"/>
    <xf borderId="0" fillId="0" fontId="2" numFmtId="164" xfId="0" applyFont="1" applyNumberFormat="1"/>
    <xf borderId="2" fillId="0" fontId="2" numFmtId="165" xfId="0" applyBorder="1" applyFont="1" applyNumberFormat="1"/>
    <xf borderId="12" fillId="4" fontId="6" numFmtId="0" xfId="0" applyAlignment="1" applyBorder="1" applyFill="1" applyFont="1">
      <alignment readingOrder="0"/>
    </xf>
    <xf borderId="13" fillId="4" fontId="6" numFmtId="0" xfId="0" applyBorder="1" applyFont="1"/>
    <xf borderId="14" fillId="4" fontId="6" numFmtId="165" xfId="0" applyBorder="1" applyFont="1" applyNumberFormat="1"/>
    <xf borderId="15" fillId="4" fontId="6" numFmtId="165" xfId="0" applyBorder="1" applyFont="1" applyNumberFormat="1"/>
    <xf borderId="16" fillId="5" fontId="6" numFmtId="164" xfId="0" applyAlignment="1" applyBorder="1" applyFill="1" applyFont="1" applyNumberFormat="1">
      <alignment readingOrder="0"/>
    </xf>
    <xf borderId="17" fillId="5" fontId="9" numFmtId="165" xfId="0" applyBorder="1" applyFont="1" applyNumberFormat="1"/>
    <xf borderId="18" fillId="5" fontId="9" numFmtId="165" xfId="0" applyBorder="1" applyFont="1" applyNumberFormat="1"/>
    <xf quotePrefix="1" borderId="0" fillId="5" fontId="10" numFmtId="0" xfId="0" applyAlignment="1" applyFont="1">
      <alignment horizontal="left" readingOrder="0"/>
    </xf>
    <xf borderId="17" fillId="5" fontId="11" numFmtId="9" xfId="0" applyBorder="1" applyFont="1" applyNumberFormat="1"/>
    <xf borderId="18" fillId="5" fontId="11" numFmtId="9" xfId="0" applyBorder="1" applyFont="1" applyNumberFormat="1"/>
    <xf borderId="19" fillId="0" fontId="2" numFmtId="164" xfId="0" applyAlignment="1" applyBorder="1" applyFont="1" applyNumberFormat="1">
      <alignment horizontal="left" readingOrder="0"/>
    </xf>
    <xf borderId="20" fillId="0" fontId="2" numFmtId="165" xfId="0" applyBorder="1" applyFont="1" applyNumberFormat="1"/>
    <xf quotePrefix="1" borderId="16" fillId="5" fontId="12" numFmtId="0" xfId="0" applyAlignment="1" applyBorder="1" applyFont="1">
      <alignment horizontal="left" readingOrder="0"/>
    </xf>
    <xf borderId="21" fillId="0" fontId="6" numFmtId="164" xfId="0" applyAlignment="1" applyBorder="1" applyFont="1" applyNumberFormat="1">
      <alignment readingOrder="0"/>
    </xf>
    <xf borderId="22" fillId="0" fontId="6" numFmtId="165" xfId="0" applyBorder="1" applyFont="1" applyNumberFormat="1"/>
    <xf borderId="23" fillId="0" fontId="6" numFmtId="165" xfId="0" applyBorder="1" applyFont="1" applyNumberFormat="1"/>
    <xf borderId="24" fillId="4" fontId="6" numFmtId="0" xfId="0" applyAlignment="1" applyBorder="1" applyFont="1">
      <alignment readingOrder="0"/>
    </xf>
    <xf borderId="0" fillId="0" fontId="2" numFmtId="0" xfId="0" applyAlignment="1" applyFont="1">
      <alignment shrinkToFit="0" wrapText="1"/>
    </xf>
    <xf borderId="19" fillId="0" fontId="2" numFmtId="164" xfId="0" applyAlignment="1" applyBorder="1" applyFont="1" applyNumberFormat="1">
      <alignment horizontal="left" readingOrder="0" shrinkToFit="0" wrapText="1"/>
    </xf>
    <xf borderId="0" fillId="0" fontId="2" numFmtId="165" xfId="0" applyAlignment="1" applyFont="1" applyNumberFormat="1">
      <alignment shrinkToFit="0" vertical="center" wrapText="1"/>
    </xf>
    <xf borderId="20" fillId="0" fontId="2" numFmtId="165" xfId="0" applyAlignment="1" applyBorder="1" applyFont="1" applyNumberFormat="1">
      <alignment shrinkToFit="0" vertical="center" wrapText="1"/>
    </xf>
    <xf borderId="19" fillId="0" fontId="2" numFmtId="164" xfId="0" applyBorder="1" applyFont="1" applyNumberFormat="1"/>
    <xf borderId="0" fillId="0" fontId="6" numFmtId="165" xfId="0" applyFont="1" applyNumberFormat="1"/>
    <xf borderId="2" fillId="0" fontId="6" numFmtId="165" xfId="0" applyBorder="1" applyFont="1" applyNumberFormat="1"/>
    <xf borderId="0" fillId="0" fontId="6" numFmtId="164" xfId="0" applyAlignment="1" applyFont="1" applyNumberFormat="1">
      <alignment readingOrder="0"/>
    </xf>
    <xf quotePrefix="1" borderId="0" fillId="0" fontId="13" numFmtId="0" xfId="0" applyAlignment="1" applyFont="1">
      <alignment horizontal="left" readingOrder="0"/>
    </xf>
    <xf borderId="0" fillId="0" fontId="13" numFmtId="9" xfId="0" applyFont="1" applyNumberFormat="1"/>
    <xf borderId="2" fillId="0" fontId="13" numFmtId="9" xfId="0" applyBorder="1" applyFont="1" applyNumberFormat="1"/>
    <xf borderId="25" fillId="6" fontId="14" numFmtId="0" xfId="0" applyAlignment="1" applyBorder="1" applyFill="1" applyFont="1">
      <alignment horizontal="left" readingOrder="0" vertical="center"/>
    </xf>
    <xf borderId="26" fillId="6" fontId="15" numFmtId="0" xfId="0" applyAlignment="1" applyBorder="1" applyFont="1">
      <alignment horizontal="center" vertical="center"/>
    </xf>
    <xf borderId="27" fillId="0" fontId="16" numFmtId="166" xfId="0" applyAlignment="1" applyBorder="1" applyFont="1" applyNumberFormat="1">
      <alignment vertical="center"/>
    </xf>
    <xf borderId="28" fillId="0" fontId="16" numFmtId="164" xfId="0" applyAlignment="1" applyBorder="1" applyFont="1" applyNumberFormat="1">
      <alignment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rgb="FFC00000"/>
          <bgColor rgb="FFC0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600">
                <a:solidFill>
                  <a:srgbClr val="4D6BDD"/>
                </a:solidFill>
                <a:latin typeface="Verdana"/>
              </a:defRPr>
            </a:pPr>
            <a:r>
              <a:rPr b="1" i="0" sz="1600">
                <a:solidFill>
                  <a:srgbClr val="4D6BDD"/>
                </a:solidFill>
                <a:latin typeface="Verdana"/>
              </a:rPr>
              <a:t>연간 수입/지출 현황 한번에 보기</a:t>
            </a:r>
          </a:p>
        </c:rich>
      </c:tx>
      <c:overlay val="0"/>
    </c:title>
    <c:plotArea>
      <c:layout>
        <c:manualLayout>
          <c:xMode val="edge"/>
          <c:yMode val="edge"/>
          <c:x val="0.05556822965227744"/>
          <c:y val="0.08340050147268034"/>
          <c:w val="0.9349409175732005"/>
          <c:h val="0.750227767146268"/>
        </c:manualLayout>
      </c:layout>
      <c:lineChart>
        <c:ser>
          <c:idx val="0"/>
          <c:order val="0"/>
          <c:tx>
            <c:v>총 수입</c:v>
          </c:tx>
          <c:spPr>
            <a:ln cmpd="sng" w="19050">
              <a:solidFill>
                <a:schemeClr val="accent6"/>
              </a:solidFill>
            </a:ln>
          </c:spPr>
          <c:marker>
            <c:symbol val="circle"/>
            <c:size val="11"/>
            <c:spPr>
              <a:solidFill>
                <a:schemeClr val="accent6"/>
              </a:solidFill>
              <a:ln cmpd="sng">
                <a:solidFill>
                  <a:schemeClr val="accent6"/>
                </a:solidFill>
              </a:ln>
            </c:spPr>
          </c:marker>
          <c:dLbls>
            <c:numFmt formatCode="General" sourceLinked="1"/>
            <c:txPr>
              <a:bodyPr/>
              <a:lstStyle/>
              <a:p>
                <a:pPr lvl="0">
                  <a:defRPr b="0" i="0" sz="1200">
                    <a:latin typeface="Verdana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'구텐탁코리아_똑똑한 가계부'!$D$6:$O$6</c:f>
            </c:strRef>
          </c:cat>
          <c:val>
            <c:numRef>
              <c:f>'구텐탁코리아_똑똑한 가계부'!$D$13:$O$13</c:f>
              <c:numCache/>
            </c:numRef>
          </c:val>
          <c:smooth val="0"/>
        </c:ser>
        <c:ser>
          <c:idx val="1"/>
          <c:order val="1"/>
          <c:tx>
            <c:v>총 지출</c:v>
          </c:tx>
          <c:spPr>
            <a:ln cmpd="sng" w="19050">
              <a:solidFill>
                <a:srgbClr val="CC3300">
                  <a:alpha val="100000"/>
                </a:srgbClr>
              </a:solidFill>
            </a:ln>
          </c:spPr>
          <c:marker>
            <c:symbol val="circle"/>
            <c:size val="12"/>
            <c:spPr>
              <a:solidFill>
                <a:srgbClr val="CC3300">
                  <a:alpha val="100000"/>
                </a:srgbClr>
              </a:solidFill>
              <a:ln cmpd="sng">
                <a:solidFill>
                  <a:srgbClr val="CC3300">
                    <a:alpha val="100000"/>
                  </a:srgbClr>
                </a:solidFill>
              </a:ln>
            </c:spPr>
          </c:marker>
          <c:dLbls>
            <c:numFmt formatCode="General" sourceLinked="1"/>
            <c:txPr>
              <a:bodyPr/>
              <a:lstStyle/>
              <a:p>
                <a:pPr lvl="0">
                  <a:defRPr b="0" i="0" sz="1200">
                    <a:latin typeface="Verdana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'구텐탁코리아_똑똑한 가계부'!$D$6:$O$6</c:f>
            </c:strRef>
          </c:cat>
          <c:val>
            <c:numRef>
              <c:f>'구텐탁코리아_똑똑한 가계부'!$D$66:$O$66</c:f>
              <c:numCache/>
            </c:numRef>
          </c:val>
          <c:smooth val="0"/>
        </c:ser>
        <c:ser>
          <c:idx val="2"/>
          <c:order val="2"/>
          <c:tx>
            <c:v>월별 잔여금</c:v>
          </c:tx>
          <c:spPr>
            <a:ln cmpd="sng" w="19050">
              <a:solidFill>
                <a:srgbClr val="8099C5">
                  <a:alpha val="100000"/>
                </a:srgbClr>
              </a:solidFill>
            </a:ln>
          </c:spPr>
          <c:marker>
            <c:symbol val="circle"/>
            <c:size val="12"/>
            <c:spPr>
              <a:solidFill>
                <a:srgbClr val="8099C5">
                  <a:alpha val="100000"/>
                </a:srgbClr>
              </a:solidFill>
              <a:ln cmpd="sng">
                <a:solidFill>
                  <a:srgbClr val="8099C5">
                    <a:alpha val="100000"/>
                  </a:srgbClr>
                </a:solidFill>
              </a:ln>
            </c:spPr>
          </c:marker>
          <c:dLbls>
            <c:numFmt formatCode="General" sourceLinked="1"/>
            <c:txPr>
              <a:bodyPr/>
              <a:lstStyle/>
              <a:p>
                <a:pPr lvl="0">
                  <a:defRPr b="0" i="0" sz="1200">
                    <a:latin typeface="Verdana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'구텐탁코리아_똑똑한 가계부'!$D$6:$O$6</c:f>
            </c:strRef>
          </c:cat>
          <c:val>
            <c:numRef>
              <c:f>'구텐탁코리아_똑똑한 가계부'!$D$70:$O$70</c:f>
              <c:numCache/>
            </c:numRef>
          </c:val>
          <c:smooth val="0"/>
        </c:ser>
        <c:axId val="2092881183"/>
        <c:axId val="1439797641"/>
      </c:lineChart>
      <c:catAx>
        <c:axId val="20928811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200">
                <a:solidFill>
                  <a:srgbClr val="000000"/>
                </a:solidFill>
                <a:latin typeface="Verdana"/>
              </a:defRPr>
            </a:pPr>
          </a:p>
        </c:txPr>
        <c:crossAx val="1439797641"/>
      </c:catAx>
      <c:valAx>
        <c:axId val="143979764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200">
                <a:solidFill>
                  <a:srgbClr val="000000"/>
                </a:solidFill>
                <a:latin typeface="Verdana"/>
              </a:defRPr>
            </a:pPr>
          </a:p>
        </c:txPr>
        <c:crossAx val="2092881183"/>
      </c:valAx>
    </c:plotArea>
    <c:legend>
      <c:legendPos val="b"/>
      <c:layout>
        <c:manualLayout>
          <c:xMode val="edge"/>
          <c:yMode val="edge"/>
          <c:x val="0.4218674547041069"/>
          <c:y val="0.9251679916369893"/>
        </c:manualLayout>
      </c:layout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Verdana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600">
                <a:solidFill>
                  <a:srgbClr val="4D6BDD"/>
                </a:solidFill>
                <a:latin typeface="Verdana"/>
              </a:defRPr>
            </a:pPr>
            <a:r>
              <a:rPr b="1" i="0" sz="1600">
                <a:solidFill>
                  <a:srgbClr val="4D6BDD"/>
                </a:solidFill>
                <a:latin typeface="Verdana"/>
              </a:rPr>
              <a:t>월별 지출항목 한눈에 보기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tx>
            <c:v>주거비</c:v>
          </c:tx>
          <c:spPr>
            <a:solidFill>
              <a:srgbClr val="8099C5"/>
            </a:solidFill>
            <a:ln cmpd="sng">
              <a:solidFill>
                <a:srgbClr val="000000"/>
              </a:solidFill>
            </a:ln>
          </c:spPr>
          <c:dLbls>
            <c:numFmt formatCode="#,##0\ &quot;€&quot;;;;" sourceLinked="0"/>
            <c:txPr>
              <a:bodyPr/>
              <a:lstStyle/>
              <a:p>
                <a:pPr lvl="0">
                  <a:defRPr b="0" i="0" sz="1200">
                    <a:latin typeface="Verdana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'구텐탁코리아_똑똑한 가계부'!$D$6:$O$6</c:f>
            </c:strRef>
          </c:cat>
          <c:val>
            <c:numRef>
              <c:f>'구텐탁코리아_똑똑한 가계부'!$D$16:$O$16</c:f>
              <c:numCache/>
            </c:numRef>
          </c:val>
        </c:ser>
        <c:ser>
          <c:idx val="1"/>
          <c:order val="1"/>
          <c:tx>
            <c:v>보험비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numFmt formatCode="#,##0\ &quot;€&quot;;;;" sourceLinked="0"/>
            <c:txPr>
              <a:bodyPr/>
              <a:lstStyle/>
              <a:p>
                <a:pPr lvl="0">
                  <a:defRPr b="0" i="0" sz="1200">
                    <a:latin typeface="Verdana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'구텐탁코리아_똑똑한 가계부'!$D$6:$O$6</c:f>
            </c:strRef>
          </c:cat>
          <c:val>
            <c:numRef>
              <c:f>'구텐탁코리아_똑똑한 가계부'!$D$21:$O$21</c:f>
              <c:numCache/>
            </c:numRef>
          </c:val>
        </c:ser>
        <c:ser>
          <c:idx val="2"/>
          <c:order val="2"/>
          <c:tx>
            <c:v>재테크 및 대출 비용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dLbls>
            <c:numFmt formatCode="#,##0\ &quot;€&quot;;;;" sourceLinked="0"/>
            <c:txPr>
              <a:bodyPr/>
              <a:lstStyle/>
              <a:p>
                <a:pPr lvl="0">
                  <a:defRPr b="0" i="0" sz="1200">
                    <a:latin typeface="Verdana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'구텐탁코리아_똑똑한 가계부'!$D$6:$O$6</c:f>
            </c:strRef>
          </c:cat>
          <c:val>
            <c:numRef>
              <c:f>'구텐탁코리아_똑똑한 가계부'!$D$27:$O$27</c:f>
              <c:numCache/>
            </c:numRef>
          </c:val>
        </c:ser>
        <c:ser>
          <c:idx val="3"/>
          <c:order val="3"/>
          <c:tx>
            <c:v>교통비 (고정지출)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dLbls>
            <c:numFmt formatCode="#,##0\ &quot;€&quot;;;;" sourceLinked="0"/>
            <c:txPr>
              <a:bodyPr/>
              <a:lstStyle/>
              <a:p>
                <a:pPr lvl="0">
                  <a:defRPr b="0" i="0" sz="1200">
                    <a:latin typeface="Verdana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'구텐탁코리아_똑똑한 가계부'!$D$6:$O$6</c:f>
            </c:strRef>
          </c:cat>
          <c:val>
            <c:numRef>
              <c:f>'구텐탁코리아_똑똑한 가계부'!$D$32:$O$32</c:f>
              <c:numCache/>
            </c:numRef>
          </c:val>
        </c:ser>
        <c:ser>
          <c:idx val="4"/>
          <c:order val="4"/>
          <c:tx>
            <c:v>구독 비용(넷플릭스 등)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dLbls>
            <c:numFmt formatCode="#,##0\ &quot;€&quot;;;;" sourceLinked="0"/>
            <c:txPr>
              <a:bodyPr/>
              <a:lstStyle/>
              <a:p>
                <a:pPr lvl="0">
                  <a:defRPr b="0" i="0" sz="1200">
                    <a:latin typeface="Verdana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'구텐탁코리아_똑똑한 가계부'!$D$6:$O$6</c:f>
            </c:strRef>
          </c:cat>
          <c:val>
            <c:numRef>
              <c:f>'구텐탁코리아_똑똑한 가계부'!$D$36:$O$36</c:f>
              <c:numCache/>
            </c:numRef>
          </c:val>
        </c:ser>
        <c:ser>
          <c:idx val="5"/>
          <c:order val="5"/>
          <c:tx>
            <c:v>생활비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dLbls>
            <c:numFmt formatCode="#,##0\ &quot;€&quot;;;;" sourceLinked="0"/>
            <c:txPr>
              <a:bodyPr/>
              <a:lstStyle/>
              <a:p>
                <a:pPr lvl="0">
                  <a:defRPr b="0" i="0" sz="1200">
                    <a:latin typeface="Verdana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'구텐탁코리아_똑똑한 가계부'!$D$6:$O$6</c:f>
            </c:strRef>
          </c:cat>
          <c:val>
            <c:numRef>
              <c:f>'구텐탁코리아_똑똑한 가계부'!$D$45:$O$45</c:f>
              <c:numCache/>
            </c:numRef>
          </c:val>
        </c:ser>
        <c:ser>
          <c:idx val="6"/>
          <c:order val="6"/>
          <c:tx>
            <c:v>교통비(변동지출)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numFmt formatCode="#,##0\ &quot;€&quot;;;;" sourceLinked="0"/>
            <c:txPr>
              <a:bodyPr/>
              <a:lstStyle/>
              <a:p>
                <a:pPr lvl="0">
                  <a:defRPr b="0" i="0" sz="1200">
                    <a:latin typeface="Verdana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'구텐탁코리아_똑똑한 가계부'!$D$6:$O$6</c:f>
            </c:strRef>
          </c:cat>
          <c:val>
            <c:numRef>
              <c:f>'구텐탁코리아_똑똑한 가계부'!$D$50:$O$50</c:f>
              <c:numCache/>
            </c:numRef>
          </c:val>
        </c:ser>
        <c:ser>
          <c:idx val="7"/>
          <c:order val="7"/>
          <c:tx>
            <c:v>여가비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1200">
                    <a:latin typeface="Verdana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'구텐탁코리아_똑똑한 가계부'!$D$6:$O$6</c:f>
            </c:strRef>
          </c:cat>
          <c:val>
            <c:numRef>
              <c:f>'구텐탁코리아_똑똑한 가계부'!$D$55:$O$55</c:f>
              <c:numCache/>
            </c:numRef>
          </c:val>
        </c:ser>
        <c:ser>
          <c:idx val="8"/>
          <c:order val="8"/>
          <c:tx>
            <c:v>기타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dLbls>
            <c:numFmt formatCode="#,##0\ &quot;€&quot;;;;" sourceLinked="0"/>
            <c:txPr>
              <a:bodyPr/>
              <a:lstStyle/>
              <a:p>
                <a:pPr lvl="0">
                  <a:defRPr b="0" i="0" sz="1200">
                    <a:latin typeface="Verdana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'구텐탁코리아_똑똑한 가계부'!$D$6:$O$6</c:f>
            </c:strRef>
          </c:cat>
          <c:val>
            <c:numRef>
              <c:f>'구텐탁코리아_똑똑한 가계부'!$D$58:$O$58</c:f>
              <c:numCache/>
            </c:numRef>
          </c:val>
        </c:ser>
        <c:overlap val="100"/>
        <c:axId val="474247057"/>
        <c:axId val="1823387071"/>
      </c:barChart>
      <c:catAx>
        <c:axId val="4742470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200">
                <a:solidFill>
                  <a:srgbClr val="000000"/>
                </a:solidFill>
                <a:latin typeface="Verdana"/>
              </a:defRPr>
            </a:pPr>
          </a:p>
        </c:txPr>
        <c:crossAx val="1823387071"/>
      </c:catAx>
      <c:valAx>
        <c:axId val="182338707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200">
                <a:solidFill>
                  <a:srgbClr val="000000"/>
                </a:solidFill>
                <a:latin typeface="Verdana"/>
              </a:defRPr>
            </a:pPr>
          </a:p>
        </c:txPr>
        <c:crossAx val="474247057"/>
      </c:valAx>
    </c:plotArea>
    <c:legend>
      <c:legendPos val="b"/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Verdana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72</xdr:row>
      <xdr:rowOff>9525</xdr:rowOff>
    </xdr:from>
    <xdr:ext cx="14878050" cy="5895975"/>
    <xdr:graphicFrame>
      <xdr:nvGraphicFramePr>
        <xdr:cNvPr id="1" name="Chart 1" title="차트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</xdr:col>
      <xdr:colOff>9525</xdr:colOff>
      <xdr:row>106</xdr:row>
      <xdr:rowOff>104775</xdr:rowOff>
    </xdr:from>
    <xdr:ext cx="14878050" cy="5076825"/>
    <xdr:graphicFrame>
      <xdr:nvGraphicFramePr>
        <xdr:cNvPr id="2" name="Chart 2" title="차트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13</xdr:col>
      <xdr:colOff>771525</xdr:colOff>
      <xdr:row>0</xdr:row>
      <xdr:rowOff>38100</xdr:rowOff>
    </xdr:from>
    <xdr:ext cx="2124075" cy="857250"/>
    <xdr:pic>
      <xdr:nvPicPr>
        <xdr:cNvPr id="0" name="image1.png" title="이미지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5.14"/>
    <col customWidth="1" min="2" max="2" width="3.29"/>
    <col customWidth="1" min="3" max="3" width="37.86"/>
    <col customWidth="1" min="4" max="15" width="13.86"/>
    <col customWidth="1" min="16" max="16" width="15.71"/>
    <col customWidth="1" min="17" max="26" width="8.71"/>
  </cols>
  <sheetData>
    <row r="1" ht="23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A2" s="3"/>
      <c r="B2" s="2"/>
      <c r="C2" s="4" t="s">
        <v>0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2"/>
      <c r="B3" s="5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2"/>
      <c r="B4" s="5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4.25" customHeight="1">
      <c r="A5" s="2"/>
      <c r="B5" s="6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5.5" customHeight="1">
      <c r="A6" s="6"/>
      <c r="B6" s="7" t="s">
        <v>1</v>
      </c>
      <c r="C6" s="8"/>
      <c r="D6" s="9" t="s">
        <v>2</v>
      </c>
      <c r="E6" s="9" t="s">
        <v>3</v>
      </c>
      <c r="F6" s="9" t="s">
        <v>4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9" t="s">
        <v>11</v>
      </c>
      <c r="N6" s="9" t="s">
        <v>12</v>
      </c>
      <c r="O6" s="9" t="s">
        <v>13</v>
      </c>
      <c r="P6" s="9" t="s">
        <v>14</v>
      </c>
      <c r="Q6" s="6"/>
      <c r="R6" s="6"/>
      <c r="S6" s="6"/>
      <c r="T6" s="6"/>
      <c r="U6" s="6"/>
      <c r="V6" s="6"/>
      <c r="W6" s="6"/>
      <c r="X6" s="6"/>
      <c r="Y6" s="6"/>
      <c r="Z6" s="6"/>
    </row>
    <row r="7" ht="5.25" customHeight="1">
      <c r="A7" s="2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  <c r="Q7" s="2"/>
      <c r="R7" s="2"/>
      <c r="S7" s="2"/>
      <c r="T7" s="2"/>
      <c r="U7" s="2"/>
      <c r="V7" s="2"/>
      <c r="W7" s="2"/>
      <c r="X7" s="2"/>
      <c r="Y7" s="2"/>
      <c r="Z7" s="2"/>
    </row>
    <row r="8" ht="14.25" customHeight="1">
      <c r="A8" s="6"/>
      <c r="B8" s="12" t="s">
        <v>15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5"/>
      <c r="Q8" s="6"/>
      <c r="R8" s="6"/>
      <c r="S8" s="6"/>
      <c r="T8" s="6"/>
      <c r="U8" s="6"/>
      <c r="V8" s="6"/>
      <c r="W8" s="6"/>
      <c r="X8" s="6"/>
      <c r="Y8" s="6"/>
      <c r="Z8" s="6"/>
    </row>
    <row r="9" ht="14.25" customHeight="1">
      <c r="A9" s="2"/>
      <c r="B9" s="2"/>
      <c r="C9" s="16" t="s">
        <v>16</v>
      </c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9">
        <f t="shared" ref="P9:P13" si="1">SUM(D9:O9)</f>
        <v>0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2"/>
      <c r="B10" s="2"/>
      <c r="C10" s="16" t="s">
        <v>17</v>
      </c>
      <c r="D10" s="17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9">
        <f t="shared" si="1"/>
        <v>0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4.25" customHeight="1">
      <c r="A11" s="2"/>
      <c r="B11" s="2"/>
      <c r="C11" s="16" t="s">
        <v>18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9">
        <f t="shared" si="1"/>
        <v>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4.25" customHeight="1">
      <c r="A12" s="2"/>
      <c r="B12" s="2"/>
      <c r="C12" s="16" t="s">
        <v>19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9">
        <f t="shared" si="1"/>
        <v>0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4.25" customHeight="1">
      <c r="A13" s="2"/>
      <c r="B13" s="2"/>
      <c r="C13" s="20" t="s">
        <v>20</v>
      </c>
      <c r="D13" s="21">
        <f t="shared" ref="D13:O13" si="2">SUM(D9:D12)</f>
        <v>0</v>
      </c>
      <c r="E13" s="21">
        <f t="shared" si="2"/>
        <v>0</v>
      </c>
      <c r="F13" s="21">
        <f t="shared" si="2"/>
        <v>0</v>
      </c>
      <c r="G13" s="21">
        <f t="shared" si="2"/>
        <v>0</v>
      </c>
      <c r="H13" s="21">
        <f t="shared" si="2"/>
        <v>0</v>
      </c>
      <c r="I13" s="21">
        <f t="shared" si="2"/>
        <v>0</v>
      </c>
      <c r="J13" s="21">
        <f t="shared" si="2"/>
        <v>0</v>
      </c>
      <c r="K13" s="21">
        <f t="shared" si="2"/>
        <v>0</v>
      </c>
      <c r="L13" s="21">
        <f t="shared" si="2"/>
        <v>0</v>
      </c>
      <c r="M13" s="21">
        <f t="shared" si="2"/>
        <v>0</v>
      </c>
      <c r="N13" s="21">
        <f t="shared" si="2"/>
        <v>0</v>
      </c>
      <c r="O13" s="21">
        <f t="shared" si="2"/>
        <v>0</v>
      </c>
      <c r="P13" s="22">
        <f t="shared" si="1"/>
        <v>0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5.25" customHeight="1">
      <c r="A14" s="2"/>
      <c r="B14" s="2"/>
      <c r="C14" s="23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24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6"/>
      <c r="B15" s="25" t="s">
        <v>21</v>
      </c>
      <c r="C15" s="2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8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4.25" customHeight="1">
      <c r="A16" s="2"/>
      <c r="B16" s="2"/>
      <c r="C16" s="29" t="s">
        <v>22</v>
      </c>
      <c r="D16" s="30">
        <f t="shared" ref="D16:P16" si="3">SUM(D18:D20)</f>
        <v>0</v>
      </c>
      <c r="E16" s="30">
        <f t="shared" si="3"/>
        <v>0</v>
      </c>
      <c r="F16" s="30">
        <f t="shared" si="3"/>
        <v>0</v>
      </c>
      <c r="G16" s="30">
        <f t="shared" si="3"/>
        <v>0</v>
      </c>
      <c r="H16" s="30">
        <f t="shared" si="3"/>
        <v>0</v>
      </c>
      <c r="I16" s="30">
        <f t="shared" si="3"/>
        <v>0</v>
      </c>
      <c r="J16" s="30">
        <f t="shared" si="3"/>
        <v>0</v>
      </c>
      <c r="K16" s="30">
        <f t="shared" si="3"/>
        <v>0</v>
      </c>
      <c r="L16" s="30">
        <f t="shared" si="3"/>
        <v>0</v>
      </c>
      <c r="M16" s="30">
        <f t="shared" si="3"/>
        <v>0</v>
      </c>
      <c r="N16" s="30">
        <f t="shared" si="3"/>
        <v>0</v>
      </c>
      <c r="O16" s="30">
        <f t="shared" si="3"/>
        <v>0</v>
      </c>
      <c r="P16" s="31">
        <f t="shared" si="3"/>
        <v>0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2"/>
      <c r="B17" s="2"/>
      <c r="C17" s="32" t="s">
        <v>23</v>
      </c>
      <c r="D17" s="33" t="str">
        <f t="shared" ref="D17:P17" si="4">IFERROR(D16/D$42,"")</f>
        <v/>
      </c>
      <c r="E17" s="33" t="str">
        <f t="shared" si="4"/>
        <v/>
      </c>
      <c r="F17" s="33" t="str">
        <f t="shared" si="4"/>
        <v/>
      </c>
      <c r="G17" s="33" t="str">
        <f t="shared" si="4"/>
        <v/>
      </c>
      <c r="H17" s="33" t="str">
        <f t="shared" si="4"/>
        <v/>
      </c>
      <c r="I17" s="33" t="str">
        <f t="shared" si="4"/>
        <v/>
      </c>
      <c r="J17" s="33" t="str">
        <f t="shared" si="4"/>
        <v/>
      </c>
      <c r="K17" s="33" t="str">
        <f t="shared" si="4"/>
        <v/>
      </c>
      <c r="L17" s="33" t="str">
        <f t="shared" si="4"/>
        <v/>
      </c>
      <c r="M17" s="33" t="str">
        <f t="shared" si="4"/>
        <v/>
      </c>
      <c r="N17" s="33" t="str">
        <f t="shared" si="4"/>
        <v/>
      </c>
      <c r="O17" s="33" t="str">
        <f t="shared" si="4"/>
        <v/>
      </c>
      <c r="P17" s="34" t="str">
        <f t="shared" si="4"/>
        <v/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2"/>
      <c r="B18" s="2"/>
      <c r="C18" s="35" t="s">
        <v>24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36">
        <f t="shared" ref="P18:P20" si="5">SUM(D18:O18)</f>
        <v>0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2"/>
      <c r="B19" s="2"/>
      <c r="C19" s="35" t="s">
        <v>25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36">
        <f t="shared" si="5"/>
        <v>0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2"/>
      <c r="B20" s="2"/>
      <c r="C20" s="35" t="s">
        <v>26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36">
        <f t="shared" si="5"/>
        <v>0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2"/>
      <c r="B21" s="2"/>
      <c r="C21" s="29" t="s">
        <v>27</v>
      </c>
      <c r="D21" s="30">
        <f t="shared" ref="D21:P21" si="6">SUM(D23:D26)</f>
        <v>0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0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6"/>
        <v>0</v>
      </c>
      <c r="O21" s="30">
        <f t="shared" si="6"/>
        <v>0</v>
      </c>
      <c r="P21" s="31">
        <f t="shared" si="6"/>
        <v>0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2"/>
      <c r="B22" s="2"/>
      <c r="C22" s="32" t="s">
        <v>23</v>
      </c>
      <c r="D22" s="33" t="str">
        <f t="shared" ref="D22:P22" si="7">IFERROR(D21/D$42,"")</f>
        <v/>
      </c>
      <c r="E22" s="33" t="str">
        <f t="shared" si="7"/>
        <v/>
      </c>
      <c r="F22" s="33" t="str">
        <f t="shared" si="7"/>
        <v/>
      </c>
      <c r="G22" s="33" t="str">
        <f t="shared" si="7"/>
        <v/>
      </c>
      <c r="H22" s="33" t="str">
        <f t="shared" si="7"/>
        <v/>
      </c>
      <c r="I22" s="33" t="str">
        <f t="shared" si="7"/>
        <v/>
      </c>
      <c r="J22" s="33" t="str">
        <f t="shared" si="7"/>
        <v/>
      </c>
      <c r="K22" s="33" t="str">
        <f t="shared" si="7"/>
        <v/>
      </c>
      <c r="L22" s="33" t="str">
        <f t="shared" si="7"/>
        <v/>
      </c>
      <c r="M22" s="33" t="str">
        <f t="shared" si="7"/>
        <v/>
      </c>
      <c r="N22" s="33" t="str">
        <f t="shared" si="7"/>
        <v/>
      </c>
      <c r="O22" s="33" t="str">
        <f t="shared" si="7"/>
        <v/>
      </c>
      <c r="P22" s="34" t="str">
        <f t="shared" si="7"/>
        <v/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2"/>
      <c r="B23" s="2"/>
      <c r="C23" s="35" t="s">
        <v>28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36">
        <f t="shared" ref="P23:P26" si="8">SUM(D23:O23)</f>
        <v>0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2"/>
      <c r="B24" s="2"/>
      <c r="C24" s="35" t="s">
        <v>29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36">
        <f t="shared" si="8"/>
        <v>0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2"/>
      <c r="B25" s="2"/>
      <c r="C25" s="35" t="s">
        <v>30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36">
        <f t="shared" si="8"/>
        <v>0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2"/>
      <c r="B26" s="2"/>
      <c r="C26" s="35" t="s">
        <v>31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36">
        <f t="shared" si="8"/>
        <v>0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2"/>
      <c r="B27" s="2"/>
      <c r="C27" s="29" t="s">
        <v>32</v>
      </c>
      <c r="D27" s="30">
        <f t="shared" ref="D27:P27" si="9">SUM(D29:D31)</f>
        <v>0</v>
      </c>
      <c r="E27" s="30">
        <f t="shared" si="9"/>
        <v>0</v>
      </c>
      <c r="F27" s="30">
        <f t="shared" si="9"/>
        <v>0</v>
      </c>
      <c r="G27" s="30">
        <f t="shared" si="9"/>
        <v>0</v>
      </c>
      <c r="H27" s="30">
        <f t="shared" si="9"/>
        <v>0</v>
      </c>
      <c r="I27" s="30">
        <f t="shared" si="9"/>
        <v>0</v>
      </c>
      <c r="J27" s="30">
        <f t="shared" si="9"/>
        <v>0</v>
      </c>
      <c r="K27" s="30">
        <f t="shared" si="9"/>
        <v>0</v>
      </c>
      <c r="L27" s="30">
        <f t="shared" si="9"/>
        <v>0</v>
      </c>
      <c r="M27" s="30">
        <f t="shared" si="9"/>
        <v>0</v>
      </c>
      <c r="N27" s="30">
        <f t="shared" si="9"/>
        <v>0</v>
      </c>
      <c r="O27" s="30">
        <f t="shared" si="9"/>
        <v>0</v>
      </c>
      <c r="P27" s="31">
        <f t="shared" si="9"/>
        <v>0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2"/>
      <c r="B28" s="2"/>
      <c r="C28" s="32" t="s">
        <v>23</v>
      </c>
      <c r="D28" s="33" t="str">
        <f t="shared" ref="D28:P28" si="10">IFERROR(D27/D$42,"")</f>
        <v/>
      </c>
      <c r="E28" s="33" t="str">
        <f t="shared" si="10"/>
        <v/>
      </c>
      <c r="F28" s="33" t="str">
        <f t="shared" si="10"/>
        <v/>
      </c>
      <c r="G28" s="33" t="str">
        <f t="shared" si="10"/>
        <v/>
      </c>
      <c r="H28" s="33" t="str">
        <f t="shared" si="10"/>
        <v/>
      </c>
      <c r="I28" s="33" t="str">
        <f t="shared" si="10"/>
        <v/>
      </c>
      <c r="J28" s="33" t="str">
        <f t="shared" si="10"/>
        <v/>
      </c>
      <c r="K28" s="33" t="str">
        <f t="shared" si="10"/>
        <v/>
      </c>
      <c r="L28" s="33" t="str">
        <f t="shared" si="10"/>
        <v/>
      </c>
      <c r="M28" s="33" t="str">
        <f t="shared" si="10"/>
        <v/>
      </c>
      <c r="N28" s="33" t="str">
        <f t="shared" si="10"/>
        <v/>
      </c>
      <c r="O28" s="33" t="str">
        <f t="shared" si="10"/>
        <v/>
      </c>
      <c r="P28" s="34" t="str">
        <f t="shared" si="10"/>
        <v/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2"/>
      <c r="B29" s="2"/>
      <c r="C29" s="35" t="s">
        <v>33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36">
        <f t="shared" ref="P29:P31" si="11">SUM(D29:O29)</f>
        <v>0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2"/>
      <c r="B30" s="2"/>
      <c r="C30" s="35" t="s">
        <v>34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36">
        <f t="shared" si="11"/>
        <v>0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2"/>
      <c r="B31" s="2"/>
      <c r="C31" s="35" t="s">
        <v>35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36">
        <f t="shared" si="11"/>
        <v>0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2"/>
      <c r="B32" s="2"/>
      <c r="C32" s="29" t="s">
        <v>36</v>
      </c>
      <c r="D32" s="30">
        <f t="shared" ref="D32:P32" si="12">SUM(D34:D35)</f>
        <v>0</v>
      </c>
      <c r="E32" s="30">
        <f t="shared" si="12"/>
        <v>0</v>
      </c>
      <c r="F32" s="30">
        <f t="shared" si="12"/>
        <v>0</v>
      </c>
      <c r="G32" s="30">
        <f t="shared" si="12"/>
        <v>0</v>
      </c>
      <c r="H32" s="30">
        <f t="shared" si="12"/>
        <v>0</v>
      </c>
      <c r="I32" s="30">
        <f t="shared" si="12"/>
        <v>0</v>
      </c>
      <c r="J32" s="30">
        <f t="shared" si="12"/>
        <v>0</v>
      </c>
      <c r="K32" s="30">
        <f t="shared" si="12"/>
        <v>0</v>
      </c>
      <c r="L32" s="30">
        <f t="shared" si="12"/>
        <v>0</v>
      </c>
      <c r="M32" s="30">
        <f t="shared" si="12"/>
        <v>0</v>
      </c>
      <c r="N32" s="30">
        <f t="shared" si="12"/>
        <v>0</v>
      </c>
      <c r="O32" s="30">
        <f t="shared" si="12"/>
        <v>0</v>
      </c>
      <c r="P32" s="31">
        <f t="shared" si="12"/>
        <v>0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2"/>
      <c r="B33" s="2"/>
      <c r="C33" s="37" t="s">
        <v>23</v>
      </c>
      <c r="D33" s="33" t="str">
        <f t="shared" ref="D33:P33" si="13">IFERROR(D32/D$42,"")</f>
        <v/>
      </c>
      <c r="E33" s="33" t="str">
        <f t="shared" si="13"/>
        <v/>
      </c>
      <c r="F33" s="33" t="str">
        <f t="shared" si="13"/>
        <v/>
      </c>
      <c r="G33" s="33" t="str">
        <f t="shared" si="13"/>
        <v/>
      </c>
      <c r="H33" s="33" t="str">
        <f t="shared" si="13"/>
        <v/>
      </c>
      <c r="I33" s="33" t="str">
        <f t="shared" si="13"/>
        <v/>
      </c>
      <c r="J33" s="33" t="str">
        <f t="shared" si="13"/>
        <v/>
      </c>
      <c r="K33" s="33" t="str">
        <f t="shared" si="13"/>
        <v/>
      </c>
      <c r="L33" s="33" t="str">
        <f t="shared" si="13"/>
        <v/>
      </c>
      <c r="M33" s="33" t="str">
        <f t="shared" si="13"/>
        <v/>
      </c>
      <c r="N33" s="33" t="str">
        <f t="shared" si="13"/>
        <v/>
      </c>
      <c r="O33" s="33" t="str">
        <f t="shared" si="13"/>
        <v/>
      </c>
      <c r="P33" s="34" t="str">
        <f t="shared" si="13"/>
        <v/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2"/>
      <c r="B34" s="2"/>
      <c r="C34" s="35" t="s">
        <v>37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36">
        <f t="shared" ref="P34:P35" si="14">SUM(D34:O34)</f>
        <v>0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2"/>
      <c r="B35" s="2"/>
      <c r="C35" s="35" t="s">
        <v>38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36">
        <f t="shared" si="14"/>
        <v>0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2"/>
      <c r="B36" s="2"/>
      <c r="C36" s="29" t="s">
        <v>39</v>
      </c>
      <c r="D36" s="30">
        <f t="shared" ref="D36:P36" si="15">SUM(D38:D41)</f>
        <v>0</v>
      </c>
      <c r="E36" s="30">
        <f t="shared" si="15"/>
        <v>0</v>
      </c>
      <c r="F36" s="30">
        <f t="shared" si="15"/>
        <v>0</v>
      </c>
      <c r="G36" s="30">
        <f t="shared" si="15"/>
        <v>0</v>
      </c>
      <c r="H36" s="30">
        <f t="shared" si="15"/>
        <v>0</v>
      </c>
      <c r="I36" s="30">
        <f t="shared" si="15"/>
        <v>0</v>
      </c>
      <c r="J36" s="30">
        <f t="shared" si="15"/>
        <v>0</v>
      </c>
      <c r="K36" s="30">
        <f t="shared" si="15"/>
        <v>0</v>
      </c>
      <c r="L36" s="30">
        <f t="shared" si="15"/>
        <v>0</v>
      </c>
      <c r="M36" s="30">
        <f t="shared" si="15"/>
        <v>0</v>
      </c>
      <c r="N36" s="30">
        <f t="shared" si="15"/>
        <v>0</v>
      </c>
      <c r="O36" s="30">
        <f t="shared" si="15"/>
        <v>0</v>
      </c>
      <c r="P36" s="31">
        <f t="shared" si="15"/>
        <v>0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2"/>
      <c r="B37" s="2"/>
      <c r="C37" s="37" t="s">
        <v>23</v>
      </c>
      <c r="D37" s="33" t="str">
        <f t="shared" ref="D37:P37" si="16">IFERROR(D36/D$42,"")</f>
        <v/>
      </c>
      <c r="E37" s="33" t="str">
        <f t="shared" si="16"/>
        <v/>
      </c>
      <c r="F37" s="33" t="str">
        <f t="shared" si="16"/>
        <v/>
      </c>
      <c r="G37" s="33" t="str">
        <f t="shared" si="16"/>
        <v/>
      </c>
      <c r="H37" s="33" t="str">
        <f t="shared" si="16"/>
        <v/>
      </c>
      <c r="I37" s="33" t="str">
        <f t="shared" si="16"/>
        <v/>
      </c>
      <c r="J37" s="33" t="str">
        <f t="shared" si="16"/>
        <v/>
      </c>
      <c r="K37" s="33" t="str">
        <f t="shared" si="16"/>
        <v/>
      </c>
      <c r="L37" s="33" t="str">
        <f t="shared" si="16"/>
        <v/>
      </c>
      <c r="M37" s="33" t="str">
        <f t="shared" si="16"/>
        <v/>
      </c>
      <c r="N37" s="33" t="str">
        <f t="shared" si="16"/>
        <v/>
      </c>
      <c r="O37" s="33" t="str">
        <f t="shared" si="16"/>
        <v/>
      </c>
      <c r="P37" s="34" t="str">
        <f t="shared" si="16"/>
        <v/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2"/>
      <c r="B38" s="2"/>
      <c r="C38" s="35" t="s">
        <v>40</v>
      </c>
      <c r="D38" s="17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36">
        <f t="shared" ref="P38:P42" si="17">SUM(D38:O38)</f>
        <v>0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2"/>
      <c r="B39" s="2"/>
      <c r="C39" s="35" t="s">
        <v>41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36">
        <f t="shared" si="17"/>
        <v>0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2"/>
      <c r="B40" s="2"/>
      <c r="C40" s="35" t="s">
        <v>42</v>
      </c>
      <c r="D40" s="17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36">
        <f t="shared" si="17"/>
        <v>0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2"/>
      <c r="B41" s="2"/>
      <c r="C41" s="35" t="s">
        <v>43</v>
      </c>
      <c r="D41" s="17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36">
        <f t="shared" si="17"/>
        <v>0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2"/>
      <c r="B42" s="2"/>
      <c r="C42" s="38" t="s">
        <v>44</v>
      </c>
      <c r="D42" s="39">
        <f t="shared" ref="D42:O42" si="18">SUM(D18:D20,D23:D26,D29:D31,D34:D35,D38:D41)</f>
        <v>0</v>
      </c>
      <c r="E42" s="39">
        <f t="shared" si="18"/>
        <v>0</v>
      </c>
      <c r="F42" s="39">
        <f t="shared" si="18"/>
        <v>0</v>
      </c>
      <c r="G42" s="39">
        <f t="shared" si="18"/>
        <v>0</v>
      </c>
      <c r="H42" s="39">
        <f t="shared" si="18"/>
        <v>0</v>
      </c>
      <c r="I42" s="39">
        <f t="shared" si="18"/>
        <v>0</v>
      </c>
      <c r="J42" s="39">
        <f t="shared" si="18"/>
        <v>0</v>
      </c>
      <c r="K42" s="39">
        <f t="shared" si="18"/>
        <v>0</v>
      </c>
      <c r="L42" s="39">
        <f t="shared" si="18"/>
        <v>0</v>
      </c>
      <c r="M42" s="39">
        <f t="shared" si="18"/>
        <v>0</v>
      </c>
      <c r="N42" s="39">
        <f t="shared" si="18"/>
        <v>0</v>
      </c>
      <c r="O42" s="39">
        <f t="shared" si="18"/>
        <v>0</v>
      </c>
      <c r="P42" s="40">
        <f t="shared" si="17"/>
        <v>0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5.25" customHeight="1">
      <c r="A43" s="2"/>
      <c r="B43" s="2"/>
      <c r="C43" s="23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24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"/>
      <c r="B44" s="41" t="s">
        <v>45</v>
      </c>
      <c r="C44" s="26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/>
      <c r="B45" s="2"/>
      <c r="C45" s="29" t="s">
        <v>46</v>
      </c>
      <c r="D45" s="30">
        <f t="shared" ref="D45:P45" si="19">SUM(D47:D49)</f>
        <v>0</v>
      </c>
      <c r="E45" s="30">
        <f t="shared" si="19"/>
        <v>0</v>
      </c>
      <c r="F45" s="30">
        <f t="shared" si="19"/>
        <v>0</v>
      </c>
      <c r="G45" s="30">
        <f t="shared" si="19"/>
        <v>0</v>
      </c>
      <c r="H45" s="30">
        <f t="shared" si="19"/>
        <v>0</v>
      </c>
      <c r="I45" s="30">
        <f t="shared" si="19"/>
        <v>0</v>
      </c>
      <c r="J45" s="30">
        <f t="shared" si="19"/>
        <v>0</v>
      </c>
      <c r="K45" s="30">
        <f t="shared" si="19"/>
        <v>0</v>
      </c>
      <c r="L45" s="30">
        <f t="shared" si="19"/>
        <v>0</v>
      </c>
      <c r="M45" s="30">
        <f t="shared" si="19"/>
        <v>0</v>
      </c>
      <c r="N45" s="30">
        <f t="shared" si="19"/>
        <v>0</v>
      </c>
      <c r="O45" s="30">
        <f t="shared" si="19"/>
        <v>0</v>
      </c>
      <c r="P45" s="31">
        <f t="shared" si="19"/>
        <v>0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2"/>
      <c r="B46" s="2"/>
      <c r="C46" s="37" t="s">
        <v>23</v>
      </c>
      <c r="D46" s="33" t="str">
        <f t="shared" ref="D46:P46" si="20">IFERROR(D45/D$64,"")</f>
        <v/>
      </c>
      <c r="E46" s="33" t="str">
        <f t="shared" si="20"/>
        <v/>
      </c>
      <c r="F46" s="33" t="str">
        <f t="shared" si="20"/>
        <v/>
      </c>
      <c r="G46" s="33" t="str">
        <f t="shared" si="20"/>
        <v/>
      </c>
      <c r="H46" s="33" t="str">
        <f t="shared" si="20"/>
        <v/>
      </c>
      <c r="I46" s="33" t="str">
        <f t="shared" si="20"/>
        <v/>
      </c>
      <c r="J46" s="33" t="str">
        <f t="shared" si="20"/>
        <v/>
      </c>
      <c r="K46" s="33" t="str">
        <f t="shared" si="20"/>
        <v/>
      </c>
      <c r="L46" s="33" t="str">
        <f t="shared" si="20"/>
        <v/>
      </c>
      <c r="M46" s="33" t="str">
        <f t="shared" si="20"/>
        <v/>
      </c>
      <c r="N46" s="33" t="str">
        <f t="shared" si="20"/>
        <v/>
      </c>
      <c r="O46" s="33" t="str">
        <f t="shared" si="20"/>
        <v/>
      </c>
      <c r="P46" s="34" t="str">
        <f t="shared" si="20"/>
        <v/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"/>
      <c r="B47" s="2"/>
      <c r="C47" s="35" t="s">
        <v>47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36">
        <f t="shared" ref="P47:P49" si="21">SUM(D47:O47)</f>
        <v>0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"/>
      <c r="B48" s="2"/>
      <c r="C48" s="35" t="s">
        <v>48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36">
        <f t="shared" si="21"/>
        <v>0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2"/>
      <c r="C49" s="35" t="s">
        <v>49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36">
        <f t="shared" si="21"/>
        <v>0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2"/>
      <c r="B50" s="2"/>
      <c r="C50" s="29" t="s">
        <v>50</v>
      </c>
      <c r="D50" s="30">
        <f t="shared" ref="D50:P50" si="22">SUM(D52:D54)</f>
        <v>0</v>
      </c>
      <c r="E50" s="30">
        <f t="shared" si="22"/>
        <v>0</v>
      </c>
      <c r="F50" s="30">
        <f t="shared" si="22"/>
        <v>0</v>
      </c>
      <c r="G50" s="30">
        <f t="shared" si="22"/>
        <v>0</v>
      </c>
      <c r="H50" s="30">
        <f t="shared" si="22"/>
        <v>0</v>
      </c>
      <c r="I50" s="30">
        <f t="shared" si="22"/>
        <v>0</v>
      </c>
      <c r="J50" s="30">
        <f t="shared" si="22"/>
        <v>0</v>
      </c>
      <c r="K50" s="30">
        <f t="shared" si="22"/>
        <v>0</v>
      </c>
      <c r="L50" s="30">
        <f t="shared" si="22"/>
        <v>0</v>
      </c>
      <c r="M50" s="30">
        <f t="shared" si="22"/>
        <v>0</v>
      </c>
      <c r="N50" s="30">
        <f t="shared" si="22"/>
        <v>0</v>
      </c>
      <c r="O50" s="30">
        <f t="shared" si="22"/>
        <v>0</v>
      </c>
      <c r="P50" s="31">
        <f t="shared" si="22"/>
        <v>0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2"/>
      <c r="C51" s="37" t="s">
        <v>23</v>
      </c>
      <c r="D51" s="33" t="str">
        <f t="shared" ref="D51:P51" si="23">IFERROR(D50/D$64,"")</f>
        <v/>
      </c>
      <c r="E51" s="33" t="str">
        <f t="shared" si="23"/>
        <v/>
      </c>
      <c r="F51" s="33" t="str">
        <f t="shared" si="23"/>
        <v/>
      </c>
      <c r="G51" s="33" t="str">
        <f t="shared" si="23"/>
        <v/>
      </c>
      <c r="H51" s="33" t="str">
        <f t="shared" si="23"/>
        <v/>
      </c>
      <c r="I51" s="33" t="str">
        <f t="shared" si="23"/>
        <v/>
      </c>
      <c r="J51" s="33" t="str">
        <f t="shared" si="23"/>
        <v/>
      </c>
      <c r="K51" s="33" t="str">
        <f t="shared" si="23"/>
        <v/>
      </c>
      <c r="L51" s="33" t="str">
        <f t="shared" si="23"/>
        <v/>
      </c>
      <c r="M51" s="33" t="str">
        <f t="shared" si="23"/>
        <v/>
      </c>
      <c r="N51" s="33" t="str">
        <f t="shared" si="23"/>
        <v/>
      </c>
      <c r="O51" s="33" t="str">
        <f t="shared" si="23"/>
        <v/>
      </c>
      <c r="P51" s="34" t="str">
        <f t="shared" si="23"/>
        <v/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2"/>
      <c r="B52" s="2"/>
      <c r="C52" s="35" t="s">
        <v>51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36">
        <f t="shared" ref="P52:P54" si="24">SUM(D52:O52)</f>
        <v>0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"/>
      <c r="B53" s="2"/>
      <c r="C53" s="35" t="s">
        <v>52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36">
        <f t="shared" si="24"/>
        <v>0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35" t="s">
        <v>53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36">
        <f t="shared" si="24"/>
        <v>0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2"/>
      <c r="C55" s="29" t="s">
        <v>54</v>
      </c>
      <c r="D55" s="30">
        <f t="shared" ref="D55:P55" si="25">SUM(D57)</f>
        <v>0</v>
      </c>
      <c r="E55" s="30">
        <f t="shared" si="25"/>
        <v>0</v>
      </c>
      <c r="F55" s="30">
        <f t="shared" si="25"/>
        <v>0</v>
      </c>
      <c r="G55" s="30">
        <f t="shared" si="25"/>
        <v>0</v>
      </c>
      <c r="H55" s="30">
        <f t="shared" si="25"/>
        <v>0</v>
      </c>
      <c r="I55" s="30">
        <f t="shared" si="25"/>
        <v>0</v>
      </c>
      <c r="J55" s="30">
        <f t="shared" si="25"/>
        <v>0</v>
      </c>
      <c r="K55" s="30">
        <f t="shared" si="25"/>
        <v>0</v>
      </c>
      <c r="L55" s="30">
        <f t="shared" si="25"/>
        <v>0</v>
      </c>
      <c r="M55" s="30">
        <f t="shared" si="25"/>
        <v>0</v>
      </c>
      <c r="N55" s="30">
        <f t="shared" si="25"/>
        <v>0</v>
      </c>
      <c r="O55" s="30">
        <f t="shared" si="25"/>
        <v>0</v>
      </c>
      <c r="P55" s="31">
        <f t="shared" si="25"/>
        <v>0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2"/>
      <c r="C56" s="37" t="s">
        <v>23</v>
      </c>
      <c r="D56" s="33" t="str">
        <f t="shared" ref="D56:P56" si="26">IFERROR(D55/D$64,"")</f>
        <v/>
      </c>
      <c r="E56" s="33" t="str">
        <f t="shared" si="26"/>
        <v/>
      </c>
      <c r="F56" s="33" t="str">
        <f t="shared" si="26"/>
        <v/>
      </c>
      <c r="G56" s="33" t="str">
        <f t="shared" si="26"/>
        <v/>
      </c>
      <c r="H56" s="33" t="str">
        <f t="shared" si="26"/>
        <v/>
      </c>
      <c r="I56" s="33" t="str">
        <f t="shared" si="26"/>
        <v/>
      </c>
      <c r="J56" s="33" t="str">
        <f t="shared" si="26"/>
        <v/>
      </c>
      <c r="K56" s="33" t="str">
        <f t="shared" si="26"/>
        <v/>
      </c>
      <c r="L56" s="33" t="str">
        <f t="shared" si="26"/>
        <v/>
      </c>
      <c r="M56" s="33" t="str">
        <f t="shared" si="26"/>
        <v/>
      </c>
      <c r="N56" s="33" t="str">
        <f t="shared" si="26"/>
        <v/>
      </c>
      <c r="O56" s="33" t="str">
        <f t="shared" si="26"/>
        <v/>
      </c>
      <c r="P56" s="34" t="str">
        <f t="shared" si="26"/>
        <v/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42"/>
      <c r="B57" s="42"/>
      <c r="C57" s="43" t="s">
        <v>55</v>
      </c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5">
        <f>SUM(D57:O57)</f>
        <v>0</v>
      </c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ht="14.25" customHeight="1">
      <c r="A58" s="2"/>
      <c r="B58" s="2"/>
      <c r="C58" s="29" t="s">
        <v>43</v>
      </c>
      <c r="D58" s="30">
        <f t="shared" ref="D58:P58" si="27">SUM(D60:D62)</f>
        <v>0</v>
      </c>
      <c r="E58" s="30">
        <f t="shared" si="27"/>
        <v>0</v>
      </c>
      <c r="F58" s="30">
        <f t="shared" si="27"/>
        <v>0</v>
      </c>
      <c r="G58" s="30">
        <f t="shared" si="27"/>
        <v>0</v>
      </c>
      <c r="H58" s="30">
        <f t="shared" si="27"/>
        <v>0</v>
      </c>
      <c r="I58" s="30">
        <f t="shared" si="27"/>
        <v>0</v>
      </c>
      <c r="J58" s="30">
        <f t="shared" si="27"/>
        <v>0</v>
      </c>
      <c r="K58" s="30">
        <f t="shared" si="27"/>
        <v>0</v>
      </c>
      <c r="L58" s="30">
        <f t="shared" si="27"/>
        <v>0</v>
      </c>
      <c r="M58" s="30">
        <f t="shared" si="27"/>
        <v>0</v>
      </c>
      <c r="N58" s="30">
        <f t="shared" si="27"/>
        <v>0</v>
      </c>
      <c r="O58" s="30">
        <f t="shared" si="27"/>
        <v>0</v>
      </c>
      <c r="P58" s="30">
        <f t="shared" si="27"/>
        <v>0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37" t="s">
        <v>23</v>
      </c>
      <c r="D59" s="33" t="str">
        <f t="shared" ref="D59:P59" si="28">IFERROR(D58/D$64,"")</f>
        <v/>
      </c>
      <c r="E59" s="33" t="str">
        <f t="shared" si="28"/>
        <v/>
      </c>
      <c r="F59" s="33" t="str">
        <f t="shared" si="28"/>
        <v/>
      </c>
      <c r="G59" s="33" t="str">
        <f t="shared" si="28"/>
        <v/>
      </c>
      <c r="H59" s="33" t="str">
        <f t="shared" si="28"/>
        <v/>
      </c>
      <c r="I59" s="33" t="str">
        <f t="shared" si="28"/>
        <v/>
      </c>
      <c r="J59" s="33" t="str">
        <f t="shared" si="28"/>
        <v/>
      </c>
      <c r="K59" s="33" t="str">
        <f t="shared" si="28"/>
        <v/>
      </c>
      <c r="L59" s="33" t="str">
        <f t="shared" si="28"/>
        <v/>
      </c>
      <c r="M59" s="33" t="str">
        <f t="shared" si="28"/>
        <v/>
      </c>
      <c r="N59" s="33" t="str">
        <f t="shared" si="28"/>
        <v/>
      </c>
      <c r="O59" s="33" t="str">
        <f t="shared" si="28"/>
        <v/>
      </c>
      <c r="P59" s="34" t="str">
        <f t="shared" si="28"/>
        <v/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35" t="s">
        <v>56</v>
      </c>
      <c r="D60" s="1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36">
        <f t="shared" ref="P60:P62" si="29">SUM(D60:O60)</f>
        <v>0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35" t="s">
        <v>57</v>
      </c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36">
        <f t="shared" si="29"/>
        <v>0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35" t="s">
        <v>43</v>
      </c>
      <c r="D62" s="1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36">
        <f t="shared" si="29"/>
        <v>0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5.25" customHeight="1">
      <c r="A63" s="2"/>
      <c r="B63" s="2"/>
      <c r="C63" s="46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36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10"/>
      <c r="C64" s="38" t="s">
        <v>58</v>
      </c>
      <c r="D64" s="39">
        <f t="shared" ref="D64:O64" si="30">SUM(D47:D49,D52:D54,D57,D60:D62)</f>
        <v>0</v>
      </c>
      <c r="E64" s="39">
        <f t="shared" si="30"/>
        <v>0</v>
      </c>
      <c r="F64" s="39">
        <f t="shared" si="30"/>
        <v>0</v>
      </c>
      <c r="G64" s="39">
        <f t="shared" si="30"/>
        <v>0</v>
      </c>
      <c r="H64" s="39">
        <f t="shared" si="30"/>
        <v>0</v>
      </c>
      <c r="I64" s="39">
        <f t="shared" si="30"/>
        <v>0</v>
      </c>
      <c r="J64" s="39">
        <f t="shared" si="30"/>
        <v>0</v>
      </c>
      <c r="K64" s="39">
        <f t="shared" si="30"/>
        <v>0</v>
      </c>
      <c r="L64" s="39">
        <f t="shared" si="30"/>
        <v>0</v>
      </c>
      <c r="M64" s="39">
        <f t="shared" si="30"/>
        <v>0</v>
      </c>
      <c r="N64" s="39">
        <f t="shared" si="30"/>
        <v>0</v>
      </c>
      <c r="O64" s="39">
        <f t="shared" si="30"/>
        <v>0</v>
      </c>
      <c r="P64" s="40">
        <f>SUM(D64:O64)</f>
        <v>0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5.25" customHeight="1">
      <c r="A65" s="2"/>
      <c r="B65" s="10"/>
      <c r="C65" s="10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49" t="s">
        <v>59</v>
      </c>
      <c r="D66" s="47">
        <f t="shared" ref="D66:O66" si="31">SUM(D64,D42)</f>
        <v>0</v>
      </c>
      <c r="E66" s="47">
        <f t="shared" si="31"/>
        <v>0</v>
      </c>
      <c r="F66" s="47">
        <f t="shared" si="31"/>
        <v>0</v>
      </c>
      <c r="G66" s="47">
        <f t="shared" si="31"/>
        <v>0</v>
      </c>
      <c r="H66" s="47">
        <f t="shared" si="31"/>
        <v>0</v>
      </c>
      <c r="I66" s="47">
        <f t="shared" si="31"/>
        <v>0</v>
      </c>
      <c r="J66" s="47">
        <f t="shared" si="31"/>
        <v>0</v>
      </c>
      <c r="K66" s="47">
        <f t="shared" si="31"/>
        <v>0</v>
      </c>
      <c r="L66" s="47">
        <f t="shared" si="31"/>
        <v>0</v>
      </c>
      <c r="M66" s="47">
        <f t="shared" si="31"/>
        <v>0</v>
      </c>
      <c r="N66" s="47">
        <f t="shared" si="31"/>
        <v>0</v>
      </c>
      <c r="O66" s="47">
        <f t="shared" si="31"/>
        <v>0</v>
      </c>
      <c r="P66" s="48">
        <f>SUM(D66:O66)</f>
        <v>0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0.5" customHeight="1">
      <c r="A67" s="2"/>
      <c r="B67" s="2"/>
      <c r="C67" s="50" t="s">
        <v>60</v>
      </c>
      <c r="D67" s="51" t="str">
        <f t="shared" ref="D67:P67" si="32">IFERROR(D42/D66,"")</f>
        <v/>
      </c>
      <c r="E67" s="51" t="str">
        <f t="shared" si="32"/>
        <v/>
      </c>
      <c r="F67" s="51" t="str">
        <f t="shared" si="32"/>
        <v/>
      </c>
      <c r="G67" s="51" t="str">
        <f t="shared" si="32"/>
        <v/>
      </c>
      <c r="H67" s="51" t="str">
        <f t="shared" si="32"/>
        <v/>
      </c>
      <c r="I67" s="51" t="str">
        <f t="shared" si="32"/>
        <v/>
      </c>
      <c r="J67" s="51" t="str">
        <f t="shared" si="32"/>
        <v/>
      </c>
      <c r="K67" s="51" t="str">
        <f t="shared" si="32"/>
        <v/>
      </c>
      <c r="L67" s="51" t="str">
        <f t="shared" si="32"/>
        <v/>
      </c>
      <c r="M67" s="51" t="str">
        <f t="shared" si="32"/>
        <v/>
      </c>
      <c r="N67" s="51" t="str">
        <f t="shared" si="32"/>
        <v/>
      </c>
      <c r="O67" s="51" t="str">
        <f t="shared" si="32"/>
        <v/>
      </c>
      <c r="P67" s="52" t="str">
        <f t="shared" si="32"/>
        <v/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0.5" customHeight="1">
      <c r="A68" s="2"/>
      <c r="B68" s="2"/>
      <c r="C68" s="50" t="s">
        <v>61</v>
      </c>
      <c r="D68" s="51" t="str">
        <f t="shared" ref="D68:P68" si="33">IFERROR(D64/D66,"")</f>
        <v/>
      </c>
      <c r="E68" s="51" t="str">
        <f t="shared" si="33"/>
        <v/>
      </c>
      <c r="F68" s="51" t="str">
        <f t="shared" si="33"/>
        <v/>
      </c>
      <c r="G68" s="51" t="str">
        <f t="shared" si="33"/>
        <v/>
      </c>
      <c r="H68" s="51" t="str">
        <f t="shared" si="33"/>
        <v/>
      </c>
      <c r="I68" s="51" t="str">
        <f t="shared" si="33"/>
        <v/>
      </c>
      <c r="J68" s="51" t="str">
        <f t="shared" si="33"/>
        <v/>
      </c>
      <c r="K68" s="51" t="str">
        <f t="shared" si="33"/>
        <v/>
      </c>
      <c r="L68" s="51" t="str">
        <f t="shared" si="33"/>
        <v/>
      </c>
      <c r="M68" s="51" t="str">
        <f t="shared" si="33"/>
        <v/>
      </c>
      <c r="N68" s="51" t="str">
        <f t="shared" si="33"/>
        <v/>
      </c>
      <c r="O68" s="51" t="str">
        <f t="shared" si="33"/>
        <v/>
      </c>
      <c r="P68" s="52" t="str">
        <f t="shared" si="33"/>
        <v/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1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5.5" customHeight="1">
      <c r="A70" s="6"/>
      <c r="B70" s="53" t="s">
        <v>62</v>
      </c>
      <c r="C70" s="54"/>
      <c r="D70" s="55">
        <f t="shared" ref="D70:O70" si="34">SUM(D13,-D66)</f>
        <v>0</v>
      </c>
      <c r="E70" s="55">
        <f t="shared" si="34"/>
        <v>0</v>
      </c>
      <c r="F70" s="55">
        <f t="shared" si="34"/>
        <v>0</v>
      </c>
      <c r="G70" s="55">
        <f t="shared" si="34"/>
        <v>0</v>
      </c>
      <c r="H70" s="55">
        <f t="shared" si="34"/>
        <v>0</v>
      </c>
      <c r="I70" s="55">
        <f t="shared" si="34"/>
        <v>0</v>
      </c>
      <c r="J70" s="55">
        <f t="shared" si="34"/>
        <v>0</v>
      </c>
      <c r="K70" s="55">
        <f t="shared" si="34"/>
        <v>0</v>
      </c>
      <c r="L70" s="55">
        <f t="shared" si="34"/>
        <v>0</v>
      </c>
      <c r="M70" s="55">
        <f t="shared" si="34"/>
        <v>0</v>
      </c>
      <c r="N70" s="55">
        <f t="shared" si="34"/>
        <v>0</v>
      </c>
      <c r="O70" s="55">
        <f t="shared" si="34"/>
        <v>0</v>
      </c>
      <c r="P70" s="56">
        <f>SUM(D70:O70)</f>
        <v>0</v>
      </c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hidden="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hidden="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hidden="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hidden="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hidden="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hidden="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hidden="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hidden="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hidden="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hidden="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hidden="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hidden="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hidden="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hidden="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hidden="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hidden="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hidden="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hidden="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hidden="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hidden="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hidden="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hidden="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hidden="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hidden="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hidden="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hidden="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hidden="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hidden="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hidden="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hidden="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hidden="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hidden="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hidden="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hidden="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hidden="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hidden="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hidden="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hidden="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hidden="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hidden="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hidden="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hidden="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hidden="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hidden="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hidden="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hidden="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hidden="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hidden="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hidden="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1">
    <mergeCell ref="C2:N4"/>
  </mergeCells>
  <conditionalFormatting sqref="D70:P70">
    <cfRule type="cellIs" dxfId="0" priority="1" operator="lessThan">
      <formula>0</formula>
    </cfRule>
  </conditionalFormatting>
  <printOptions/>
  <pageMargins bottom="0.75" footer="0.0" header="0.0" left="0.7" right="0.7" top="0.75"/>
  <pageSetup orientation="portrait"/>
  <headerFooter>
    <oddFooter>&amp;L# C3 - Restricted Natixis</oddFooter>
  </headerFooter>
  <drawing r:id="rId1"/>
</worksheet>
</file>